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სატენდერო'!$A$6:$G$56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42" l="1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0" i="42"/>
  <c r="F29" i="42"/>
  <c r="F27" i="42"/>
  <c r="F26" i="42"/>
  <c r="F25" i="42"/>
  <c r="F24" i="42"/>
  <c r="F23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49" i="42" l="1"/>
  <c r="F52" i="42" s="1"/>
  <c r="F54" i="42" s="1"/>
  <c r="F55" i="42" l="1"/>
  <c r="F56" i="42" s="1"/>
</calcChain>
</file>

<file path=xl/sharedStrings.xml><?xml version="1.0" encoding="utf-8"?>
<sst xmlns="http://schemas.openxmlformats.org/spreadsheetml/2006/main" count="148" uniqueCount="74">
  <si>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</si>
  <si>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</si>
  <si>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</si>
  <si>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</si>
  <si>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</si>
  <si>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</si>
  <si>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სულ პირდაპირი ხარჯები</t>
  </si>
  <si>
    <t>სულ</t>
  </si>
  <si>
    <t>გეგმიური მოგება</t>
  </si>
  <si>
    <t>ც</t>
  </si>
  <si>
    <t>ცალი</t>
  </si>
  <si>
    <t>6</t>
  </si>
  <si>
    <t>მ2</t>
  </si>
  <si>
    <t>13</t>
  </si>
  <si>
    <t>15</t>
  </si>
  <si>
    <t>7</t>
  </si>
  <si>
    <t>2</t>
  </si>
  <si>
    <t>18</t>
  </si>
  <si>
    <t>1</t>
  </si>
  <si>
    <t>12</t>
  </si>
  <si>
    <t>16</t>
  </si>
  <si>
    <t>11</t>
  </si>
  <si>
    <t>17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</si>
  <si>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</si>
  <si>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</si>
  <si>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</si>
  <si>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</si>
  <si>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</si>
  <si>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2</t>
    </r>
  </si>
  <si>
    <t>ელექტროტექნიკური ნაწილი</t>
  </si>
  <si>
    <t>ერთფაზა ავტომატური ამომრთველების 16 ა; 0.22კვ.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</si>
  <si>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</si>
  <si>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სპილენძის ძარღვებიანი გამტარი შეძენა და მოწყობა კვეთით: (3X1.5) მმ2 0.22 კვ.</t>
  </si>
  <si>
    <t>ზედნადები ხარჯები ელტექნიკური სამონტაჟო სამუშაოების ხელფასიდან</t>
  </si>
  <si>
    <t xml:space="preserve"> ფუნიკულიორი-2 შენობის სარემონტო სამუშაოები</t>
  </si>
  <si>
    <t>შიდა სანტექნიკური ნაწილი</t>
  </si>
  <si>
    <t>სამშენებლო ტერიტორიის მოსამზადებელი სამუშაოები</t>
  </si>
  <si>
    <t>სატუმბოს შენობა</t>
  </si>
  <si>
    <t>შესასვლელის მეტალო-პლასტმასის კარში არსებული დაზიანებული მინის დემონტაჟი (65*125სმ)</t>
  </si>
  <si>
    <t>არსებული მეტალოპლასტმასის კარებების დაზიანებული საკეტების დემონტაჟი-მონტაჟი</t>
  </si>
  <si>
    <t>სამორიგეო ოთახში არსებული ფანჯრის(1870*2750მმ) შეკეთება, საკეტის დემონტაჟი-მონტაჟი</t>
  </si>
  <si>
    <t>ამავე ფანჯარაზე მწერებისგან დამცავი მოჩარჩოებული ბადის მონტაჟი ფრთაზე რომელიც იღება (964*1355მმ)</t>
  </si>
  <si>
    <t>სატუმბოში შესასვლელ ლითონის კარში არსებული მინის დემონტაჟი 1050x800მმ</t>
  </si>
  <si>
    <t>სატუმბოს შენობაში იატაკზე არსებული ღიობის დაფარვა დაღარული ფოლადის ფურცლით (6მმ სისქის)</t>
  </si>
  <si>
    <t>სატუმბოს შენობაში არსებული მაღალი ძაბვისთვის ზღუდარის მონტაჟი-ლითონის მოჩარჩოებული ცხაური(ორფრთიანი რათა მოხდეს მისი გაღება საჭიროების შემთხვევაში) 145x160სმ (ი.ხ პროექტი)</t>
  </si>
  <si>
    <t>II სართულზე არსებული ღიობების ხის იატაკის მოხვეწილი ფიცრით შევსება, სისქით 5 მმ. (1. 1588x13930მმ ღიობი; 2. 1000x1000 მმ ღიობი, 3. 1600x1000 მმ ღიობი 4. 1700x1100 მმ ღიობი)</t>
  </si>
  <si>
    <t>II სართულზე არსებული მოაჯირის გამაგრება მრგვალი მილი 51*2მმ</t>
  </si>
  <si>
    <t>შეღებვა ანტიკოროზიული გრუნტითა და ორი ფენა ზეთოვანი საღებავით( ფერი დაზუსტდეს ადგილზე)</t>
  </si>
  <si>
    <t>სახანძრო კიბე:</t>
  </si>
  <si>
    <t>კედლის გახვრეტა კიბის სამონტაჟო დეტალებისთვის</t>
  </si>
  <si>
    <t>ლითონის კიბის დამზადება-მონტაჟი მილკვადრატი 80*40*3 ლ=7.9მ; მილკვადრატი 30*30*2 ლ=0.6მ; ფოლადის ფურცელი -0.031ტნ (იხ.პროექტი)</t>
  </si>
  <si>
    <t>სამშენებლო ნაგვის დატვირთვა ხელით ავტოთვითმცლელზე</t>
  </si>
  <si>
    <t>სააბაზანოს შემრევი (ტელეფონით)</t>
  </si>
  <si>
    <t>ელ. კარადა 8 მოდულზე, გარე მონტაჟის</t>
  </si>
  <si>
    <t>ელ. კარადა 12 მოდულზე, გარე მონტაჟის</t>
  </si>
  <si>
    <t>ელექტრო გამათბობელი 2კვტ. კედელზე მისამაგრებელი</t>
  </si>
  <si>
    <t>კ-ტი</t>
  </si>
  <si>
    <t>ჭერშის მრგვალი LED სანათების მონტაჟი, 23 ვტ, გარე მონტაჟის</t>
  </si>
  <si>
    <t>პროჟექტორი 250 ვტ.</t>
  </si>
  <si>
    <t>მეტალო-პლასტმასის კარში მინის მონტაჟი (65*125სმ)</t>
  </si>
  <si>
    <t>სატუმბოში შესასვლელ ამავე ლითონის კარში ორგმინის მონტაჟი 1050x800მმ</t>
  </si>
  <si>
    <t>ეზოში არსებული ღიობის(2997x2470მმ) გადახურვა დაღარული ფოლადის ფურცლით(6მმ სისქის)</t>
  </si>
  <si>
    <t>ლითონის კიბის შეღებვა ზეთოვანი საღებავით ორჯერ</t>
  </si>
  <si>
    <t>სამშენებლო ნაგვის გატანა 30 კმ-ზე</t>
  </si>
  <si>
    <t>წყლის ელ. გამაცხელებელი თერმექსი V=50ლ, P=1.8 კვტ. მონტაჟი</t>
  </si>
  <si>
    <t>სპლიტ კონდიციონერი (12000BTU)</t>
  </si>
  <si>
    <t>სამფაზა ავტომატური ამომრთველების 63ა, შეძენა და მონტაჟი</t>
  </si>
  <si>
    <t>სამფაზა ავტომატური ამომრთველების 50ა, შეძენა და მონტაჟი</t>
  </si>
  <si>
    <t>ორფაზა ავტომატური ამომრთველების 25 ა; 0.22კვ. შეძენა და მონტაჟი</t>
  </si>
  <si>
    <t>ერთფაზა ავტომატური ამომრთველების 25 ა; 0.22კვ. შეძენა და მონტაჟი</t>
  </si>
  <si>
    <t>პლასტმასის საკაბელო არხი სახურავით (40X25მმ შეძენა და მოწყობა</t>
  </si>
  <si>
    <t>პლასტმასის საკაბელო არხი სახურავით (16X25მმ შეძენა და მოწყობა</t>
  </si>
  <si>
    <t>შტეპსელური როზეტის დამიწების კონტაქტით შეძენა და მოწყობა 230 ვ. 10 ა.</t>
  </si>
  <si>
    <t>ერთკლავიშიანი ამომრთველი დაყენების შეძენა და მოწყობა 220ვ. 10 ა. (გარე-მონტაჟის)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</si>
</sst>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6" formatCode="_(#,##0_);_(\(#,##0\);_(\ \-\ _);_(@_)"/>
    <numFmt numFmtId="167" formatCode="0.0"/>
    <numFmt numFmtId="168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color rgb="FFFF0000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</cellStyleXfs>
  <cellXfs count="96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7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11" xfId="0" applyFont="1" applyBorder="1" applyAlignment="1"/>
    <xf numFmtId="164" fontId="9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167" fontId="4" fillId="2" borderId="11" xfId="2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6" fillId="0" borderId="11" xfId="8" applyFont="1" applyFill="1" applyBorder="1" applyAlignment="1">
      <alignment horizontal="center" vertical="center"/>
    </xf>
    <xf numFmtId="0" fontId="5" fillId="0" borderId="11" xfId="15" applyFont="1" applyFill="1" applyBorder="1" applyAlignment="1">
      <alignment horizontal="center" vertical="center"/>
    </xf>
    <xf numFmtId="0" fontId="4" fillId="0" borderId="11" xfId="18" applyFont="1" applyFill="1" applyBorder="1" applyAlignment="1" applyProtection="1">
      <alignment horizontal="center" vertical="center"/>
      <protection locked="0"/>
    </xf>
    <xf numFmtId="0" fontId="4" fillId="0" borderId="11" xfId="15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2" fontId="7" fillId="0" borderId="11" xfId="17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168" fontId="4" fillId="0" borderId="11" xfId="0" applyNumberFormat="1" applyFont="1" applyFill="1" applyBorder="1" applyAlignment="1">
      <alignment horizontal="center" vertical="center"/>
    </xf>
    <xf numFmtId="2" fontId="7" fillId="0" borderId="11" xfId="1" applyNumberFormat="1" applyFont="1" applyFill="1" applyBorder="1" applyAlignment="1" applyProtection="1">
      <alignment horizontal="center" vertical="center"/>
      <protection locked="0"/>
    </xf>
    <xf numFmtId="167" fontId="4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7" fontId="7" fillId="0" borderId="11" xfId="17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8" applyFont="1" applyFill="1" applyBorder="1" applyAlignment="1">
      <alignment horizontal="center" vertical="center"/>
    </xf>
    <xf numFmtId="0" fontId="4" fillId="0" borderId="11" xfId="18" applyFont="1" applyFill="1" applyBorder="1" applyAlignment="1">
      <alignment horizontal="center" vertical="center"/>
    </xf>
    <xf numFmtId="167" fontId="4" fillId="0" borderId="11" xfId="18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67" fontId="4" fillId="0" borderId="11" xfId="1" applyNumberFormat="1" applyFont="1" applyFill="1" applyBorder="1" applyAlignment="1" applyProtection="1">
      <alignment horizontal="center" vertical="center"/>
      <protection locked="0"/>
    </xf>
    <xf numFmtId="165" fontId="4" fillId="0" borderId="11" xfId="17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167" fontId="4" fillId="0" borderId="11" xfId="1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67" fontId="4" fillId="0" borderId="11" xfId="0" applyNumberFormat="1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16" applyFont="1" applyFill="1" applyBorder="1" applyAlignment="1">
      <alignment horizontal="center" vertical="center"/>
    </xf>
    <xf numFmtId="0" fontId="4" fillId="0" borderId="11" xfId="5" applyFont="1" applyFill="1" applyBorder="1" applyAlignment="1" applyProtection="1">
      <alignment horizontal="center" vertical="center"/>
      <protection locked="0"/>
    </xf>
    <xf numFmtId="167" fontId="4" fillId="0" borderId="11" xfId="5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 applyProtection="1">
      <alignment vertical="center"/>
      <protection locked="0"/>
    </xf>
    <xf numFmtId="2" fontId="12" fillId="0" borderId="11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11" xfId="8" applyFont="1" applyFill="1" applyBorder="1" applyAlignment="1">
      <alignment horizontal="left" vertical="center"/>
    </xf>
    <xf numFmtId="0" fontId="4" fillId="0" borderId="11" xfId="18" applyFont="1" applyFill="1" applyBorder="1" applyAlignment="1">
      <alignment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8" applyFont="1" applyFill="1" applyBorder="1" applyAlignment="1" applyProtection="1">
      <alignment horizontal="left" vertical="center"/>
      <protection locked="0"/>
    </xf>
    <xf numFmtId="0" fontId="4" fillId="0" borderId="11" xfId="18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43" fontId="7" fillId="0" borderId="0" xfId="0" applyNumberFormat="1" applyFont="1"/>
    <xf numFmtId="43" fontId="4" fillId="0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</xf>
    <xf numFmtId="43" fontId="5" fillId="0" borderId="11" xfId="6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9">
    <cellStyle name="Comma" xfId="6" builtinId="3"/>
    <cellStyle name="Comma 10" xfId="17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2 2" xfId="16"/>
    <cellStyle name="Normal 2 3" xfId="10"/>
    <cellStyle name="Normal 2 9" xfId="18"/>
    <cellStyle name="Normal 3 2" xfId="3"/>
    <cellStyle name="Normal 5" xfId="5"/>
    <cellStyle name="Normal 8" xfId="8"/>
    <cellStyle name="Normal_gare wyalsadfenigagarini_SAN2008=IIkv" xfId="15"/>
    <cellStyle name="Percent" xfId="12" builtinId="5"/>
    <cellStyle name="Обычный 2" xfId="11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tabSelected="1" zoomScale="80" zoomScaleNormal="80" workbookViewId="0">
      <pane xSplit="2" ySplit="6" topLeftCell="C37" activePane="bottomRight" state="frozen"/>
      <selection pane="topRight" activeCell="C1" sqref="C1"/>
      <selection pane="bottomLeft" activeCell="A7" sqref="A7"/>
      <selection pane="bottomRight" activeCell="B65" sqref="B65"/>
    </sheetView>
  </sheetViews>
  <sheetFormatPr defaultColWidth="8.81640625" defaultRowHeight="16" x14ac:dyDescent="0.45"/>
  <cols>
    <col min="1" max="1" width="6" style="22" customWidth="1"/>
    <col min="2" max="2" width="66.6328125" style="22" customWidth="1"/>
    <col min="3" max="3" width="8.54296875" style="22" customWidth="1"/>
    <col min="4" max="4" width="12.54296875" style="22" bestFit="1" customWidth="1"/>
    <col min="5" max="5" width="11.1796875" style="22" customWidth="1"/>
    <col min="6" max="6" width="12.1796875" style="22" customWidth="1"/>
    <col min="7" max="7" width="31.453125" style="22" bestFit="1" customWidth="1"/>
    <col min="8" max="16384" width="8.81640625" style="22"/>
  </cols>
  <sheetData>
    <row r="1" spans="1:7" ht="16" customHeight="1" x14ac:dyDescent="0.45">
      <c r="A1" s="21" t="s">
        <v>34</v>
      </c>
      <c r="B1" s="21"/>
      <c r="C1" s="21"/>
      <c r="D1" s="21"/>
      <c r="E1" s="21"/>
      <c r="F1" s="21"/>
    </row>
    <row r="2" spans="1:7" ht="16.5" thickBot="1" x14ac:dyDescent="0.5">
      <c r="A2" s="33"/>
      <c r="B2" s="23"/>
      <c r="C2" s="23"/>
      <c r="D2" s="23"/>
      <c r="E2" s="23"/>
      <c r="F2" s="23"/>
      <c r="G2" s="10"/>
    </row>
    <row r="3" spans="1:7" ht="16.5" thickBot="1" x14ac:dyDescent="0.5">
      <c r="A3" s="24"/>
      <c r="C3" s="25"/>
      <c r="D3" s="25"/>
      <c r="E3" s="25"/>
      <c r="F3" s="25"/>
      <c r="G3" s="11"/>
    </row>
    <row r="4" spans="1:7" ht="14.5" customHeight="1" thickBot="1" x14ac:dyDescent="0.5">
      <c r="A4" s="90" t="s">
        <v>0</v>
      </c>
      <c r="B4" s="92" t="s">
        <v>1</v>
      </c>
      <c r="C4" s="92" t="s">
        <v>2</v>
      </c>
      <c r="D4" s="92" t="s">
        <v>23</v>
      </c>
      <c r="E4" s="94" t="s">
        <v>3</v>
      </c>
      <c r="F4" s="88" t="s">
        <v>24</v>
      </c>
      <c r="G4" s="12"/>
    </row>
    <row r="5" spans="1:7" ht="15" customHeight="1" thickBot="1" x14ac:dyDescent="0.5">
      <c r="A5" s="91"/>
      <c r="B5" s="93"/>
      <c r="C5" s="93"/>
      <c r="D5" s="93"/>
      <c r="E5" s="95"/>
      <c r="F5" s="89"/>
      <c r="G5" s="13"/>
    </row>
    <row r="6" spans="1:7" ht="16.5" thickBot="1" x14ac:dyDescent="0.5">
      <c r="A6" s="26">
        <v>1</v>
      </c>
      <c r="B6" s="27">
        <v>2</v>
      </c>
      <c r="C6" s="27">
        <v>3</v>
      </c>
      <c r="D6" s="27">
        <v>4</v>
      </c>
      <c r="E6" s="28">
        <v>5</v>
      </c>
      <c r="F6" s="29">
        <v>6</v>
      </c>
      <c r="G6" s="18">
        <v>7</v>
      </c>
    </row>
    <row r="7" spans="1:7" s="30" customFormat="1" x14ac:dyDescent="0.45">
      <c r="A7" s="41"/>
      <c r="B7" s="64" t="s">
        <v>36</v>
      </c>
      <c r="C7" s="65"/>
      <c r="D7" s="42"/>
      <c r="E7" s="42"/>
      <c r="F7" s="42"/>
      <c r="G7" s="31" t="s">
        <v>27</v>
      </c>
    </row>
    <row r="8" spans="1:7" s="30" customFormat="1" x14ac:dyDescent="0.45">
      <c r="A8" s="43"/>
      <c r="B8" s="64" t="s">
        <v>37</v>
      </c>
      <c r="C8" s="66"/>
      <c r="D8" s="67"/>
      <c r="E8" s="85"/>
      <c r="F8" s="20"/>
      <c r="G8" s="31" t="s">
        <v>27</v>
      </c>
    </row>
    <row r="9" spans="1:7" s="30" customFormat="1" x14ac:dyDescent="0.45">
      <c r="A9" s="53" t="s">
        <v>18</v>
      </c>
      <c r="B9" s="68" t="s">
        <v>38</v>
      </c>
      <c r="C9" s="43" t="s">
        <v>12</v>
      </c>
      <c r="D9" s="44">
        <v>0.81</v>
      </c>
      <c r="E9" s="20"/>
      <c r="F9" s="20">
        <f>D9*E9</f>
        <v>0</v>
      </c>
      <c r="G9" s="31" t="s">
        <v>27</v>
      </c>
    </row>
    <row r="10" spans="1:7" s="30" customFormat="1" x14ac:dyDescent="0.45">
      <c r="A10" s="53" t="s">
        <v>16</v>
      </c>
      <c r="B10" s="68" t="s">
        <v>59</v>
      </c>
      <c r="C10" s="43" t="s">
        <v>12</v>
      </c>
      <c r="D10" s="44">
        <v>0.81</v>
      </c>
      <c r="E10" s="20"/>
      <c r="F10" s="20">
        <f t="shared" ref="F10:F27" si="0">D10*E10</f>
        <v>0</v>
      </c>
      <c r="G10" s="31" t="s">
        <v>27</v>
      </c>
    </row>
    <row r="11" spans="1:7" s="30" customFormat="1" x14ac:dyDescent="0.45">
      <c r="A11" s="41">
        <v>3</v>
      </c>
      <c r="B11" s="68" t="s">
        <v>39</v>
      </c>
      <c r="C11" s="37" t="s">
        <v>10</v>
      </c>
      <c r="D11" s="44">
        <v>5</v>
      </c>
      <c r="E11" s="20"/>
      <c r="F11" s="20">
        <f t="shared" si="0"/>
        <v>0</v>
      </c>
      <c r="G11" s="31" t="s">
        <v>27</v>
      </c>
    </row>
    <row r="12" spans="1:7" s="30" customFormat="1" x14ac:dyDescent="0.45">
      <c r="A12" s="41">
        <v>4</v>
      </c>
      <c r="B12" s="68" t="s">
        <v>40</v>
      </c>
      <c r="C12" s="37" t="s">
        <v>10</v>
      </c>
      <c r="D12" s="44">
        <v>1</v>
      </c>
      <c r="E12" s="20"/>
      <c r="F12" s="20">
        <f t="shared" si="0"/>
        <v>0</v>
      </c>
      <c r="G12" s="31" t="s">
        <v>27</v>
      </c>
    </row>
    <row r="13" spans="1:7" s="30" customFormat="1" x14ac:dyDescent="0.45">
      <c r="A13" s="43">
        <v>5</v>
      </c>
      <c r="B13" s="69" t="s">
        <v>41</v>
      </c>
      <c r="C13" s="43" t="s">
        <v>10</v>
      </c>
      <c r="D13" s="45">
        <v>1</v>
      </c>
      <c r="E13" s="20"/>
      <c r="F13" s="20">
        <f t="shared" si="0"/>
        <v>0</v>
      </c>
      <c r="G13" s="31" t="s">
        <v>27</v>
      </c>
    </row>
    <row r="14" spans="1:7" s="30" customFormat="1" x14ac:dyDescent="0.45">
      <c r="A14" s="53" t="s">
        <v>11</v>
      </c>
      <c r="B14" s="68" t="s">
        <v>42</v>
      </c>
      <c r="C14" s="43" t="s">
        <v>12</v>
      </c>
      <c r="D14" s="44">
        <v>1.68</v>
      </c>
      <c r="E14" s="20"/>
      <c r="F14" s="20">
        <f t="shared" si="0"/>
        <v>0</v>
      </c>
      <c r="G14" s="31" t="s">
        <v>27</v>
      </c>
    </row>
    <row r="15" spans="1:7" s="30" customFormat="1" x14ac:dyDescent="0.45">
      <c r="A15" s="53" t="s">
        <v>15</v>
      </c>
      <c r="B15" s="68" t="s">
        <v>60</v>
      </c>
      <c r="C15" s="43" t="s">
        <v>12</v>
      </c>
      <c r="D15" s="44">
        <v>1.68</v>
      </c>
      <c r="E15" s="20"/>
      <c r="F15" s="20">
        <f t="shared" si="0"/>
        <v>0</v>
      </c>
      <c r="G15" s="31" t="s">
        <v>27</v>
      </c>
    </row>
    <row r="16" spans="1:7" s="30" customFormat="1" ht="16.5" x14ac:dyDescent="0.45">
      <c r="A16" s="41">
        <v>8</v>
      </c>
      <c r="B16" s="70" t="s">
        <v>43</v>
      </c>
      <c r="C16" s="43" t="s">
        <v>28</v>
      </c>
      <c r="D16" s="42">
        <v>2</v>
      </c>
      <c r="E16" s="20"/>
      <c r="F16" s="20">
        <f t="shared" si="0"/>
        <v>0</v>
      </c>
      <c r="G16" s="31" t="s">
        <v>27</v>
      </c>
    </row>
    <row r="17" spans="1:7" s="30" customFormat="1" ht="16.5" x14ac:dyDescent="0.45">
      <c r="A17" s="41">
        <v>9</v>
      </c>
      <c r="B17" s="70" t="s">
        <v>44</v>
      </c>
      <c r="C17" s="43" t="s">
        <v>28</v>
      </c>
      <c r="D17" s="42">
        <v>0.4</v>
      </c>
      <c r="E17" s="20"/>
      <c r="F17" s="20">
        <f t="shared" si="0"/>
        <v>0</v>
      </c>
      <c r="G17" s="31" t="s">
        <v>27</v>
      </c>
    </row>
    <row r="18" spans="1:7" s="30" customFormat="1" x14ac:dyDescent="0.45">
      <c r="A18" s="46">
        <v>10</v>
      </c>
      <c r="B18" s="71" t="s">
        <v>45</v>
      </c>
      <c r="C18" s="46" t="s">
        <v>12</v>
      </c>
      <c r="D18" s="72">
        <v>19.690000000000001</v>
      </c>
      <c r="E18" s="20"/>
      <c r="F18" s="20">
        <f t="shared" si="0"/>
        <v>0</v>
      </c>
      <c r="G18" s="31" t="s">
        <v>27</v>
      </c>
    </row>
    <row r="19" spans="1:7" s="30" customFormat="1" x14ac:dyDescent="0.45">
      <c r="A19" s="47" t="s">
        <v>21</v>
      </c>
      <c r="B19" s="73" t="s">
        <v>46</v>
      </c>
      <c r="C19" s="74" t="s">
        <v>4</v>
      </c>
      <c r="D19" s="48">
        <v>0.12020299999999999</v>
      </c>
      <c r="E19" s="20"/>
      <c r="F19" s="20">
        <f t="shared" si="0"/>
        <v>0</v>
      </c>
      <c r="G19" s="31" t="s">
        <v>27</v>
      </c>
    </row>
    <row r="20" spans="1:7" s="30" customFormat="1" x14ac:dyDescent="0.45">
      <c r="A20" s="43">
        <v>12</v>
      </c>
      <c r="B20" s="70" t="s">
        <v>61</v>
      </c>
      <c r="C20" s="43" t="s">
        <v>12</v>
      </c>
      <c r="D20" s="49">
        <v>7.4</v>
      </c>
      <c r="E20" s="20"/>
      <c r="F20" s="20">
        <f t="shared" si="0"/>
        <v>0</v>
      </c>
      <c r="G20" s="31" t="s">
        <v>27</v>
      </c>
    </row>
    <row r="21" spans="1:7" s="30" customFormat="1" x14ac:dyDescent="0.45">
      <c r="A21" s="47" t="s">
        <v>13</v>
      </c>
      <c r="B21" s="70" t="s">
        <v>47</v>
      </c>
      <c r="C21" s="43" t="s">
        <v>12</v>
      </c>
      <c r="D21" s="50">
        <v>6.9</v>
      </c>
      <c r="E21" s="20"/>
      <c r="F21" s="20">
        <f t="shared" si="0"/>
        <v>0</v>
      </c>
      <c r="G21" s="31" t="s">
        <v>27</v>
      </c>
    </row>
    <row r="22" spans="1:7" s="30" customFormat="1" x14ac:dyDescent="0.45">
      <c r="A22" s="41"/>
      <c r="B22" s="51" t="s">
        <v>48</v>
      </c>
      <c r="C22" s="65"/>
      <c r="D22" s="42"/>
      <c r="E22" s="20"/>
      <c r="F22" s="20"/>
      <c r="G22" s="31" t="s">
        <v>27</v>
      </c>
    </row>
    <row r="23" spans="1:7" s="30" customFormat="1" x14ac:dyDescent="0.45">
      <c r="A23" s="41">
        <v>14</v>
      </c>
      <c r="B23" s="69" t="s">
        <v>49</v>
      </c>
      <c r="C23" s="43" t="s">
        <v>9</v>
      </c>
      <c r="D23" s="52">
        <v>14</v>
      </c>
      <c r="E23" s="20"/>
      <c r="F23" s="20">
        <f t="shared" si="0"/>
        <v>0</v>
      </c>
      <c r="G23" s="31" t="s">
        <v>27</v>
      </c>
    </row>
    <row r="24" spans="1:7" s="30" customFormat="1" x14ac:dyDescent="0.45">
      <c r="A24" s="47" t="s">
        <v>14</v>
      </c>
      <c r="B24" s="73" t="s">
        <v>50</v>
      </c>
      <c r="C24" s="74" t="s">
        <v>4</v>
      </c>
      <c r="D24" s="48">
        <v>0.14238000000000001</v>
      </c>
      <c r="E24" s="20"/>
      <c r="F24" s="20">
        <f t="shared" si="0"/>
        <v>0</v>
      </c>
      <c r="G24" s="31" t="s">
        <v>27</v>
      </c>
    </row>
    <row r="25" spans="1:7" s="30" customFormat="1" x14ac:dyDescent="0.45">
      <c r="A25" s="47" t="s">
        <v>20</v>
      </c>
      <c r="B25" s="70" t="s">
        <v>62</v>
      </c>
      <c r="C25" s="43" t="s">
        <v>12</v>
      </c>
      <c r="D25" s="50">
        <v>9.4</v>
      </c>
      <c r="E25" s="20"/>
      <c r="F25" s="20">
        <f t="shared" si="0"/>
        <v>0</v>
      </c>
      <c r="G25" s="31" t="s">
        <v>27</v>
      </c>
    </row>
    <row r="26" spans="1:7" s="30" customFormat="1" x14ac:dyDescent="0.45">
      <c r="A26" s="53" t="s">
        <v>22</v>
      </c>
      <c r="B26" s="70" t="s">
        <v>51</v>
      </c>
      <c r="C26" s="75" t="s">
        <v>4</v>
      </c>
      <c r="D26" s="50">
        <v>5</v>
      </c>
      <c r="E26" s="20"/>
      <c r="F26" s="20">
        <f t="shared" si="0"/>
        <v>0</v>
      </c>
      <c r="G26" s="31" t="s">
        <v>27</v>
      </c>
    </row>
    <row r="27" spans="1:7" s="30" customFormat="1" x14ac:dyDescent="0.45">
      <c r="A27" s="53" t="s">
        <v>17</v>
      </c>
      <c r="B27" s="70" t="s">
        <v>63</v>
      </c>
      <c r="C27" s="75" t="s">
        <v>4</v>
      </c>
      <c r="D27" s="50">
        <v>5</v>
      </c>
      <c r="E27" s="20"/>
      <c r="F27" s="20">
        <f t="shared" si="0"/>
        <v>0</v>
      </c>
      <c r="G27" s="31" t="s">
        <v>27</v>
      </c>
    </row>
    <row r="28" spans="1:7" s="30" customFormat="1" x14ac:dyDescent="0.45">
      <c r="A28" s="34"/>
      <c r="B28" s="36" t="s">
        <v>35</v>
      </c>
      <c r="C28" s="19"/>
      <c r="D28" s="35"/>
      <c r="E28" s="86"/>
      <c r="F28" s="86"/>
      <c r="G28" s="31" t="s">
        <v>27</v>
      </c>
    </row>
    <row r="29" spans="1:7" s="30" customFormat="1" x14ac:dyDescent="0.45">
      <c r="A29" s="38">
        <v>1</v>
      </c>
      <c r="B29" s="76" t="s">
        <v>52</v>
      </c>
      <c r="C29" s="54" t="s">
        <v>9</v>
      </c>
      <c r="D29" s="45">
        <v>1</v>
      </c>
      <c r="E29" s="20"/>
      <c r="F29" s="20">
        <f>D29*E29</f>
        <v>0</v>
      </c>
      <c r="G29" s="31" t="s">
        <v>27</v>
      </c>
    </row>
    <row r="30" spans="1:7" s="30" customFormat="1" x14ac:dyDescent="0.45">
      <c r="A30" s="39">
        <v>2</v>
      </c>
      <c r="B30" s="77" t="s">
        <v>64</v>
      </c>
      <c r="C30" s="55" t="s">
        <v>9</v>
      </c>
      <c r="D30" s="56">
        <v>1</v>
      </c>
      <c r="E30" s="87"/>
      <c r="F30" s="20">
        <f>D30*E30</f>
        <v>0</v>
      </c>
      <c r="G30" s="31" t="s">
        <v>27</v>
      </c>
    </row>
    <row r="31" spans="1:7" s="30" customFormat="1" x14ac:dyDescent="0.45">
      <c r="A31" s="34"/>
      <c r="B31" s="36" t="s">
        <v>29</v>
      </c>
      <c r="C31" s="19"/>
      <c r="D31" s="35"/>
      <c r="E31" s="86"/>
      <c r="F31" s="86"/>
      <c r="G31" s="31" t="s">
        <v>27</v>
      </c>
    </row>
    <row r="32" spans="1:7" s="30" customFormat="1" x14ac:dyDescent="0.45">
      <c r="A32" s="40">
        <v>1</v>
      </c>
      <c r="B32" s="78" t="s">
        <v>53</v>
      </c>
      <c r="C32" s="57" t="s">
        <v>9</v>
      </c>
      <c r="D32" s="58">
        <v>2</v>
      </c>
      <c r="E32" s="85"/>
      <c r="F32" s="85">
        <f>D32*E32</f>
        <v>0</v>
      </c>
      <c r="G32" s="31" t="s">
        <v>27</v>
      </c>
    </row>
    <row r="33" spans="1:7" s="30" customFormat="1" x14ac:dyDescent="0.45">
      <c r="A33" s="40">
        <v>2</v>
      </c>
      <c r="B33" s="78" t="s">
        <v>54</v>
      </c>
      <c r="C33" s="57" t="s">
        <v>9</v>
      </c>
      <c r="D33" s="58">
        <v>1</v>
      </c>
      <c r="E33" s="85"/>
      <c r="F33" s="85">
        <f t="shared" ref="F33:F48" si="1">D33*E33</f>
        <v>0</v>
      </c>
      <c r="G33" s="31" t="s">
        <v>27</v>
      </c>
    </row>
    <row r="34" spans="1:7" s="30" customFormat="1" x14ac:dyDescent="0.45">
      <c r="A34" s="40">
        <v>3</v>
      </c>
      <c r="B34" s="77" t="s">
        <v>55</v>
      </c>
      <c r="C34" s="40" t="s">
        <v>9</v>
      </c>
      <c r="D34" s="59">
        <v>3</v>
      </c>
      <c r="E34" s="85"/>
      <c r="F34" s="85">
        <f t="shared" si="1"/>
        <v>0</v>
      </c>
      <c r="G34" s="31" t="s">
        <v>27</v>
      </c>
    </row>
    <row r="35" spans="1:7" s="30" customFormat="1" x14ac:dyDescent="0.45">
      <c r="A35" s="60">
        <v>4</v>
      </c>
      <c r="B35" s="77" t="s">
        <v>65</v>
      </c>
      <c r="C35" s="60" t="s">
        <v>56</v>
      </c>
      <c r="D35" s="59">
        <v>1</v>
      </c>
      <c r="E35" s="85"/>
      <c r="F35" s="85">
        <f t="shared" si="1"/>
        <v>0</v>
      </c>
      <c r="G35" s="31" t="s">
        <v>27</v>
      </c>
    </row>
    <row r="36" spans="1:7" s="30" customFormat="1" x14ac:dyDescent="0.45">
      <c r="A36" s="40">
        <v>5</v>
      </c>
      <c r="B36" s="79" t="s">
        <v>66</v>
      </c>
      <c r="C36" s="40" t="s">
        <v>9</v>
      </c>
      <c r="D36" s="59">
        <v>3</v>
      </c>
      <c r="E36" s="85"/>
      <c r="F36" s="85">
        <f t="shared" si="1"/>
        <v>0</v>
      </c>
      <c r="G36" s="31" t="s">
        <v>27</v>
      </c>
    </row>
    <row r="37" spans="1:7" s="30" customFormat="1" x14ac:dyDescent="0.45">
      <c r="A37" s="40">
        <v>6</v>
      </c>
      <c r="B37" s="79" t="s">
        <v>67</v>
      </c>
      <c r="C37" s="40" t="s">
        <v>9</v>
      </c>
      <c r="D37" s="59">
        <v>1</v>
      </c>
      <c r="E37" s="85"/>
      <c r="F37" s="85">
        <f t="shared" si="1"/>
        <v>0</v>
      </c>
      <c r="G37" s="31" t="s">
        <v>27</v>
      </c>
    </row>
    <row r="38" spans="1:7" s="30" customFormat="1" x14ac:dyDescent="0.45">
      <c r="A38" s="40">
        <v>7</v>
      </c>
      <c r="B38" s="78" t="s">
        <v>68</v>
      </c>
      <c r="C38" s="57" t="s">
        <v>9</v>
      </c>
      <c r="D38" s="61">
        <v>1</v>
      </c>
      <c r="E38" s="85"/>
      <c r="F38" s="85">
        <f t="shared" si="1"/>
        <v>0</v>
      </c>
      <c r="G38" s="31" t="s">
        <v>27</v>
      </c>
    </row>
    <row r="39" spans="1:7" s="30" customFormat="1" x14ac:dyDescent="0.45">
      <c r="A39" s="40">
        <v>8</v>
      </c>
      <c r="B39" s="78" t="s">
        <v>69</v>
      </c>
      <c r="C39" s="57" t="s">
        <v>9</v>
      </c>
      <c r="D39" s="61">
        <v>9</v>
      </c>
      <c r="E39" s="85"/>
      <c r="F39" s="85">
        <f t="shared" si="1"/>
        <v>0</v>
      </c>
      <c r="G39" s="31" t="s">
        <v>27</v>
      </c>
    </row>
    <row r="40" spans="1:7" s="30" customFormat="1" x14ac:dyDescent="0.45">
      <c r="A40" s="40">
        <v>9</v>
      </c>
      <c r="B40" s="78" t="s">
        <v>30</v>
      </c>
      <c r="C40" s="57" t="s">
        <v>9</v>
      </c>
      <c r="D40" s="61">
        <v>4</v>
      </c>
      <c r="E40" s="85"/>
      <c r="F40" s="85">
        <f t="shared" si="1"/>
        <v>0</v>
      </c>
      <c r="G40" s="31" t="s">
        <v>27</v>
      </c>
    </row>
    <row r="41" spans="1:7" s="30" customFormat="1" x14ac:dyDescent="0.45">
      <c r="A41" s="40">
        <v>10</v>
      </c>
      <c r="B41" s="80" t="s">
        <v>31</v>
      </c>
      <c r="C41" s="40" t="s">
        <v>5</v>
      </c>
      <c r="D41" s="59">
        <v>300</v>
      </c>
      <c r="E41" s="85"/>
      <c r="F41" s="85">
        <f t="shared" si="1"/>
        <v>0</v>
      </c>
      <c r="G41" s="31" t="s">
        <v>27</v>
      </c>
    </row>
    <row r="42" spans="1:7" s="30" customFormat="1" x14ac:dyDescent="0.45">
      <c r="A42" s="40">
        <v>11</v>
      </c>
      <c r="B42" s="80" t="s">
        <v>32</v>
      </c>
      <c r="C42" s="40" t="s">
        <v>5</v>
      </c>
      <c r="D42" s="59">
        <v>150</v>
      </c>
      <c r="E42" s="85"/>
      <c r="F42" s="85">
        <f t="shared" si="1"/>
        <v>0</v>
      </c>
      <c r="G42" s="31" t="s">
        <v>27</v>
      </c>
    </row>
    <row r="43" spans="1:7" s="30" customFormat="1" x14ac:dyDescent="0.45">
      <c r="A43" s="81" t="s">
        <v>19</v>
      </c>
      <c r="B43" s="82" t="s">
        <v>70</v>
      </c>
      <c r="C43" s="62" t="s">
        <v>5</v>
      </c>
      <c r="D43" s="63">
        <v>100</v>
      </c>
      <c r="E43" s="85"/>
      <c r="F43" s="85">
        <f t="shared" si="1"/>
        <v>0</v>
      </c>
      <c r="G43" s="31" t="s">
        <v>27</v>
      </c>
    </row>
    <row r="44" spans="1:7" s="30" customFormat="1" x14ac:dyDescent="0.45">
      <c r="A44" s="81" t="s">
        <v>13</v>
      </c>
      <c r="B44" s="82" t="s">
        <v>71</v>
      </c>
      <c r="C44" s="62" t="s">
        <v>5</v>
      </c>
      <c r="D44" s="63">
        <v>200</v>
      </c>
      <c r="E44" s="85"/>
      <c r="F44" s="85">
        <f t="shared" si="1"/>
        <v>0</v>
      </c>
      <c r="G44" s="31" t="s">
        <v>27</v>
      </c>
    </row>
    <row r="45" spans="1:7" s="30" customFormat="1" x14ac:dyDescent="0.45">
      <c r="A45" s="40">
        <v>14</v>
      </c>
      <c r="B45" s="83" t="s">
        <v>72</v>
      </c>
      <c r="C45" s="57" t="s">
        <v>9</v>
      </c>
      <c r="D45" s="61">
        <v>15</v>
      </c>
      <c r="E45" s="85"/>
      <c r="F45" s="85">
        <f t="shared" si="1"/>
        <v>0</v>
      </c>
      <c r="G45" s="31" t="s">
        <v>27</v>
      </c>
    </row>
    <row r="46" spans="1:7" s="30" customFormat="1" x14ac:dyDescent="0.45">
      <c r="A46" s="40">
        <v>15</v>
      </c>
      <c r="B46" s="80" t="s">
        <v>73</v>
      </c>
      <c r="C46" s="40" t="s">
        <v>10</v>
      </c>
      <c r="D46" s="59">
        <v>5</v>
      </c>
      <c r="E46" s="85"/>
      <c r="F46" s="85">
        <f t="shared" si="1"/>
        <v>0</v>
      </c>
      <c r="G46" s="31" t="s">
        <v>27</v>
      </c>
    </row>
    <row r="47" spans="1:7" s="30" customFormat="1" x14ac:dyDescent="0.45">
      <c r="A47" s="40">
        <v>16</v>
      </c>
      <c r="B47" s="79" t="s">
        <v>57</v>
      </c>
      <c r="C47" s="40" t="s">
        <v>9</v>
      </c>
      <c r="D47" s="59">
        <v>14</v>
      </c>
      <c r="E47" s="85"/>
      <c r="F47" s="85">
        <f t="shared" si="1"/>
        <v>0</v>
      </c>
      <c r="G47" s="31" t="s">
        <v>27</v>
      </c>
    </row>
    <row r="48" spans="1:7" s="30" customFormat="1" ht="16.5" thickBot="1" x14ac:dyDescent="0.5">
      <c r="A48" s="40">
        <v>17</v>
      </c>
      <c r="B48" s="79" t="s">
        <v>58</v>
      </c>
      <c r="C48" s="40" t="s">
        <v>9</v>
      </c>
      <c r="D48" s="59">
        <v>13</v>
      </c>
      <c r="E48" s="85"/>
      <c r="F48" s="85">
        <f t="shared" si="1"/>
        <v>0</v>
      </c>
      <c r="G48" s="31" t="s">
        <v>27</v>
      </c>
    </row>
    <row r="49" spans="1:6" ht="16.5" thickBot="1" x14ac:dyDescent="0.5">
      <c r="A49" s="34"/>
      <c r="B49" s="1" t="s">
        <v>6</v>
      </c>
      <c r="C49" s="14"/>
      <c r="D49" s="2"/>
      <c r="E49" s="2"/>
      <c r="F49" s="3">
        <f>SUM(F8:F48)</f>
        <v>0</v>
      </c>
    </row>
    <row r="50" spans="1:6" ht="16.5" thickBot="1" x14ac:dyDescent="0.5">
      <c r="A50" s="34"/>
      <c r="B50" s="4" t="s">
        <v>26</v>
      </c>
      <c r="C50" s="15"/>
      <c r="D50" s="5"/>
      <c r="E50" s="5"/>
      <c r="F50" s="6"/>
    </row>
    <row r="51" spans="1:6" ht="16.5" thickBot="1" x14ac:dyDescent="0.5">
      <c r="A51" s="34"/>
      <c r="B51" s="4" t="s">
        <v>33</v>
      </c>
      <c r="C51" s="15"/>
      <c r="D51" s="5"/>
      <c r="E51" s="5"/>
      <c r="F51" s="6"/>
    </row>
    <row r="52" spans="1:6" ht="16.5" thickBot="1" x14ac:dyDescent="0.5">
      <c r="A52" s="34"/>
      <c r="B52" s="7" t="s">
        <v>7</v>
      </c>
      <c r="C52" s="16"/>
      <c r="D52" s="5"/>
      <c r="E52" s="5"/>
      <c r="F52" s="5">
        <f>SUM(F49:F51)</f>
        <v>0</v>
      </c>
    </row>
    <row r="53" spans="1:6" ht="16.5" thickBot="1" x14ac:dyDescent="0.5">
      <c r="A53" s="34"/>
      <c r="B53" s="4" t="s">
        <v>8</v>
      </c>
      <c r="C53" s="15"/>
      <c r="D53" s="5"/>
      <c r="E53" s="5"/>
      <c r="F53" s="6"/>
    </row>
    <row r="54" spans="1:6" ht="16.5" thickBot="1" x14ac:dyDescent="0.5">
      <c r="A54" s="34"/>
      <c r="B54" s="8" t="s">
        <v>7</v>
      </c>
      <c r="C54" s="17"/>
      <c r="D54" s="9"/>
      <c r="E54" s="9"/>
      <c r="F54" s="9">
        <f>SUM(F52:F53)</f>
        <v>0</v>
      </c>
    </row>
    <row r="55" spans="1:6" ht="16.5" thickBot="1" x14ac:dyDescent="0.5">
      <c r="A55" s="34"/>
      <c r="B55" s="4" t="s">
        <v>25</v>
      </c>
      <c r="C55" s="15"/>
      <c r="D55" s="5"/>
      <c r="E55" s="5"/>
      <c r="F55" s="6">
        <f>F54*C55</f>
        <v>0</v>
      </c>
    </row>
    <row r="56" spans="1:6" ht="16.5" thickBot="1" x14ac:dyDescent="0.5">
      <c r="A56" s="34"/>
      <c r="B56" s="8" t="s">
        <v>7</v>
      </c>
      <c r="C56" s="9"/>
      <c r="D56" s="9"/>
      <c r="E56" s="9"/>
      <c r="F56" s="9">
        <f>SUM(F54:F55)</f>
        <v>0</v>
      </c>
    </row>
    <row r="57" spans="1:6" x14ac:dyDescent="0.45">
      <c r="F57" s="84"/>
    </row>
    <row r="58" spans="1:6" x14ac:dyDescent="0.45">
      <c r="F58" s="32"/>
    </row>
  </sheetData>
  <autoFilter ref="A6:G56"/>
  <mergeCells count="6">
    <mergeCell ref="F4:F5"/>
    <mergeCell ref="A4:A5"/>
    <mergeCell ref="B4:B5"/>
    <mergeCell ref="C4:C5"/>
    <mergeCell ref="D4:D5"/>
    <mergeCell ref="E4:E5"/>
  </mergeCells>
  <conditionalFormatting sqref="B20:C20 C18:D18">
    <cfRule type="cellIs" dxfId="1" priority="2" stopIfTrue="1" operator="equal">
      <formula>0</formula>
    </cfRule>
  </conditionalFormatting>
  <conditionalFormatting sqref="D18:E18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2023-01-18T13:35:41Z</dcterms:modified>
</cp:coreProperties>
</file>